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W:\3_PEDAGOGIE\22-IFA\Passerelles\Niveau 4\"/>
    </mc:Choice>
  </mc:AlternateContent>
  <xr:revisionPtr revIDLastSave="0" documentId="13_ncr:1_{6DE101C2-4D15-4D34-844F-84BCA22BFBAF}" xr6:coauthVersionLast="36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liste certifications" sheetId="2" r:id="rId1"/>
    <sheet name="Durée de la formation" sheetId="1" r:id="rId2"/>
    <sheet name="Equivalences" sheetId="3" r:id="rId3"/>
  </sheets>
  <definedNames>
    <definedName name="_xlnm.Print_Titles" localSheetId="1">'Durée de la formation'!$A:$C,'Durée de la formation'!#REF!</definedName>
    <definedName name="_xlnm.Print_Area" localSheetId="1">'Durée de la formation'!$A$1:$H$8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3" l="1"/>
  <c r="U19" i="3"/>
  <c r="R19" i="3"/>
  <c r="L19" i="3"/>
  <c r="I19" i="3"/>
  <c r="F19" i="3"/>
  <c r="U15" i="3"/>
  <c r="U20" i="3" s="1"/>
  <c r="R15" i="3"/>
  <c r="R17" i="3" s="1"/>
  <c r="O15" i="3"/>
  <c r="O16" i="3" s="1"/>
  <c r="L15" i="3"/>
  <c r="L17" i="3" s="1"/>
  <c r="I15" i="3"/>
  <c r="I16" i="3" s="1"/>
  <c r="F15" i="3"/>
  <c r="F20" i="3" s="1"/>
  <c r="L16" i="3" l="1"/>
  <c r="F17" i="3"/>
  <c r="U17" i="3"/>
  <c r="I20" i="3"/>
  <c r="I17" i="3"/>
  <c r="L20" i="3"/>
  <c r="F16" i="3"/>
  <c r="R16" i="3"/>
  <c r="R20" i="3"/>
  <c r="U16" i="3"/>
</calcChain>
</file>

<file path=xl/sharedStrings.xml><?xml version="1.0" encoding="utf-8"?>
<sst xmlns="http://schemas.openxmlformats.org/spreadsheetml/2006/main" count="155" uniqueCount="85">
  <si>
    <t>BLOC 1</t>
  </si>
  <si>
    <t>BLOC 2</t>
  </si>
  <si>
    <t>BLOC 3</t>
  </si>
  <si>
    <t>BLOC 4</t>
  </si>
  <si>
    <t>BLOC 5</t>
  </si>
  <si>
    <t>DE Ambulancier</t>
  </si>
  <si>
    <t>Suivi pédagogique</t>
  </si>
  <si>
    <t>Stages</t>
  </si>
  <si>
    <t>DE Ambulancier Formation complète</t>
  </si>
  <si>
    <t>BAC PRO Spécialité Accompagnement, Soins et Services à la Personne
ASSP 2011 
(niveau 4)</t>
  </si>
  <si>
    <t>BAC PRO Services aux personnes
et aux territoires
SAPAT 2011 (niveau 4)</t>
  </si>
  <si>
    <t>Diplôme d’assistant de régulation médicale 
ARM 2019 (niveau 4)</t>
  </si>
  <si>
    <t>DE Aide soignant 
DE AS 2021 (niveau 4)</t>
  </si>
  <si>
    <t>DE Auxiliaire de puériculture
DE AP 2021 (niveau 4)</t>
  </si>
  <si>
    <r>
      <rPr>
        <b/>
        <sz val="11"/>
        <color theme="1"/>
        <rFont val="Calibri"/>
        <family val="2"/>
        <scheme val="minor"/>
      </rPr>
      <t xml:space="preserve">BAC PRO ASSP </t>
    </r>
    <r>
      <rPr>
        <sz val="11"/>
        <color theme="1"/>
        <rFont val="Calibri"/>
        <family val="2"/>
        <scheme val="minor"/>
      </rPr>
      <t>: Baccalauréat professionnel "Accompagnement Soins et Services à la Personne" option "A domicile" et option "En structure sanitaire, sociale ou médicosociale" (arrêtés du 11 mai 2011)</t>
    </r>
  </si>
  <si>
    <r>
      <rPr>
        <b/>
        <sz val="11"/>
        <color theme="1"/>
        <rFont val="Calibri"/>
        <family val="2"/>
        <scheme val="minor"/>
      </rPr>
      <t>BAC PRO SAPAT</t>
    </r>
    <r>
      <rPr>
        <sz val="11"/>
        <color theme="1"/>
        <rFont val="Calibri"/>
        <family val="2"/>
        <scheme val="minor"/>
      </rPr>
      <t xml:space="preserve"> : Baccalauréat professionnel spécialité "Services aux personnes et aux territoires" (arrêté du 22 août 2011)</t>
    </r>
  </si>
  <si>
    <r>
      <rPr>
        <b/>
        <sz val="11"/>
        <color theme="1"/>
        <rFont val="Calibri"/>
        <family val="2"/>
        <scheme val="minor"/>
      </rPr>
      <t>ARM</t>
    </r>
    <r>
      <rPr>
        <sz val="11"/>
        <color theme="1"/>
        <rFont val="Calibri"/>
        <family val="2"/>
        <scheme val="minor"/>
      </rPr>
      <t xml:space="preserve"> : Diplôme d'assistant de régulation médical (arrêté du 19 juillet 2019)</t>
    </r>
  </si>
  <si>
    <t>Les contenus de formation complets correspondant à chacun des parcours sont consultables sur le site du ministère chargé de la santé.</t>
  </si>
  <si>
    <r>
      <rPr>
        <b/>
        <sz val="11"/>
        <color theme="1"/>
        <rFont val="Calibri"/>
        <family val="2"/>
        <scheme val="minor"/>
      </rPr>
      <t>DE AS</t>
    </r>
    <r>
      <rPr>
        <sz val="11"/>
        <color theme="1"/>
        <rFont val="Calibri"/>
        <family val="2"/>
        <scheme val="minor"/>
      </rPr>
      <t xml:space="preserve"> : Diplôme d'Etat d'aide-soignant (nouveau référentiel 2021)</t>
    </r>
  </si>
  <si>
    <r>
      <rPr>
        <b/>
        <sz val="11"/>
        <color theme="1"/>
        <rFont val="Calibri"/>
        <family val="2"/>
        <scheme val="minor"/>
      </rPr>
      <t>DE AP</t>
    </r>
    <r>
      <rPr>
        <sz val="11"/>
        <color theme="1"/>
        <rFont val="Calibri"/>
        <family val="2"/>
        <scheme val="minor"/>
      </rPr>
      <t xml:space="preserve"> : Diplôme d'Etat d'auxiliaire de puériculture ( nouveau référentiel 2021)</t>
    </r>
  </si>
  <si>
    <r>
      <rPr>
        <b/>
        <sz val="11"/>
        <color theme="1"/>
        <rFont val="Calibri"/>
        <family val="2"/>
        <scheme val="minor"/>
      </rPr>
      <t>BAC PRO Organisation de transport de marchandise</t>
    </r>
    <r>
      <rPr>
        <sz val="11"/>
        <color theme="1"/>
        <rFont val="Calibri"/>
        <family val="2"/>
        <scheme val="minor"/>
      </rPr>
      <t>s</t>
    </r>
  </si>
  <si>
    <t xml:space="preserve">Liste des certifications niveau 4 : </t>
  </si>
  <si>
    <t>BAC PRO Conducteur transport routier marchandises (niveau 4)</t>
  </si>
  <si>
    <t xml:space="preserve">je </t>
  </si>
  <si>
    <t>Equivalences de blocs de compétences vers DEA (niveau 3)</t>
  </si>
  <si>
    <t>BAC PRO Spécialité Accompagnement, Soins et Services à la Personne
ASSP 2011 (niveau 4)</t>
  </si>
  <si>
    <t>DE Aide soignant 
DEAS 2021 (niveau 4)</t>
  </si>
  <si>
    <t>DE Auxiliaire de puériculture
DEAP 2021 (niveau 4)</t>
  </si>
  <si>
    <t>Blocs de compétences DE Ambulancier</t>
  </si>
  <si>
    <t>Compétences Ambulancier</t>
  </si>
  <si>
    <t>Parcours de formation complet Ambulancier</t>
  </si>
  <si>
    <t>Durée en heures</t>
  </si>
  <si>
    <t>Equivalences et dispenses</t>
  </si>
  <si>
    <t>Parcours de formation</t>
  </si>
  <si>
    <t>Evaluation Validation</t>
  </si>
  <si>
    <t>Bloc 1 - Prise en soin du patient à tout âge de la vie dans le cadre de ses missions</t>
  </si>
  <si>
    <t xml:space="preserve">1 - Etablir une communication adaptée pour informer et accompagner le patient et son entourage </t>
  </si>
  <si>
    <t>Module 1. Relation et communication avec les patients et leur entourage</t>
  </si>
  <si>
    <t>Equivalence</t>
  </si>
  <si>
    <t>Pas d'évaluation</t>
  </si>
  <si>
    <t>Allègement de formation</t>
  </si>
  <si>
    <t>Evaluation comportant une pratique simulée ciblant un patient âgé ou handicapé ou porteur d'un appareillage médical 
Evaluation des compétences en stage</t>
  </si>
  <si>
    <t>2- Accompagner le patient dans son installation et ses déplacements en mobilisant ses ressources et en utilisant le matériel adapté</t>
  </si>
  <si>
    <t>Module 2. Accompagnement du patient dans son installation et ses déplacements</t>
  </si>
  <si>
    <t>Evaluation comportant une pratique simulée 
Evaluation des compétences en stage</t>
  </si>
  <si>
    <t>Evaluation comportant une pratique simulée
 Evaluation des compétences en stage</t>
  </si>
  <si>
    <t>3- Mettre en œuvre des soins d’hygiène et de confort adaptés aux besoins et à la situation du patient</t>
  </si>
  <si>
    <t>Module 3. Mise en œuvre des soins d’hygiène et de confort adaptés et réajustement</t>
  </si>
  <si>
    <t xml:space="preserve">35h  dont 21 h AET </t>
  </si>
  <si>
    <t>Bloc 2 – Réalisation d’un recueil de données cliniques et mise en œuvre de soins adaptés à l’état du patient notamment ceux relevant de l’urgence</t>
  </si>
  <si>
    <t xml:space="preserve">4- Apprécier l'état clinique du patient dans son domaine de compétences </t>
  </si>
  <si>
    <t>Module 4. Appréciation de l’état clinique du patient</t>
  </si>
  <si>
    <t>Dispense</t>
  </si>
  <si>
    <t xml:space="preserve">
Evaluation comportant une pratique simulée Evaluation des compétences en stage</t>
  </si>
  <si>
    <t>Attestation de formation GSU niveau 2
Evaluation comportant une pratique simulée (permettant la validation de la formation GSU 2)
Evaluation des compétences en stage</t>
  </si>
  <si>
    <t>Evaluation comportant une pratique simulée
Evaluation des compétences en stage</t>
  </si>
  <si>
    <t xml:space="preserve">5- Mettre en œuvre les soins adaptés à l’état du patient notamment ceux relevant de l’urgence </t>
  </si>
  <si>
    <t>Module 5. Mise en œuvre de soins adaptés à l’état du patient notamment ceux relevant de l’urgence</t>
  </si>
  <si>
    <t>Allègement de formation (si AFSU2 valide)</t>
  </si>
  <si>
    <t>Bloc 3 – Transport du patient dans le respect des règles de circulation et de sécurité routière</t>
  </si>
  <si>
    <r>
      <t>6- Réaliser la préparation, le contrôle et l’entretien du véhicule adapté au transport sanitaire terrestre</t>
    </r>
    <r>
      <rPr>
        <b/>
        <vertAlign val="superscript"/>
        <sz val="10"/>
        <color rgb="FF000000"/>
        <rFont val="Calibri"/>
        <family val="2"/>
        <scheme val="minor"/>
      </rPr>
      <t xml:space="preserve"> </t>
    </r>
    <r>
      <rPr>
        <sz val="10"/>
        <color rgb="FF000000"/>
        <rFont val="Calibri"/>
        <family val="2"/>
        <scheme val="minor"/>
      </rPr>
      <t>afin de garantir la sécurité du transport</t>
    </r>
  </si>
  <si>
    <t>Module 6. Préparation, contrôle et entretien du véhicule adapté au transport sanitaire terrestre</t>
  </si>
  <si>
    <t>Evaluation des compétences en stage en entreprise de transport</t>
  </si>
  <si>
    <r>
      <t>Di</t>
    </r>
    <r>
      <rPr>
        <b/>
        <sz val="11"/>
        <color rgb="FF203764"/>
        <rFont val="Calibri"/>
        <family val="2"/>
        <scheme val="minor"/>
      </rPr>
      <t>spense de formation</t>
    </r>
  </si>
  <si>
    <r>
      <t>7- Conduire le véhicule adapté au transport sanitaire terrestre</t>
    </r>
    <r>
      <rPr>
        <b/>
        <sz val="10"/>
        <color rgb="FF000000"/>
        <rFont val="Calibri"/>
        <family val="2"/>
        <scheme val="minor"/>
      </rPr>
      <t xml:space="preserve"> </t>
    </r>
    <r>
      <rPr>
        <sz val="10"/>
        <color rgb="FF000000"/>
        <rFont val="Calibri"/>
        <family val="2"/>
        <scheme val="minor"/>
      </rPr>
      <t>dans le respect des règles de circulation et de sécurité routière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rgb="FF000000"/>
        <rFont val="Calibri"/>
        <family val="2"/>
        <scheme val="minor"/>
      </rPr>
      <t>et de façon adaptée à l’état de santé du patient</t>
    </r>
  </si>
  <si>
    <t>Module 7.  Conduite du véhicule adapté au transport sanitaire terrestre dans le respect des règles de circulation et de sécurité routière et de l’itinéraire adapté à l’état de santé du patient</t>
  </si>
  <si>
    <t>Bloc 4 – Entretien des matériels et installations du véhicule adapté au transport sanitaire terrestre en tenant compte des situations d’intervention</t>
  </si>
  <si>
    <r>
      <t>8- Utiliser des techniques d'entretien du matériel et des installations adaptées dans son domaine de compétences en prenant en compte la prévention des risques associés</t>
    </r>
    <r>
      <rPr>
        <sz val="10"/>
        <color theme="1"/>
        <rFont val="Calibri"/>
        <family val="2"/>
        <scheme val="minor"/>
      </rPr>
      <t xml:space="preserve"> </t>
    </r>
  </si>
  <si>
    <t>Module 8. Entretien du matériel et des installations du véhicule adapté au transport sanitaire terrestre et prévention des risques associés</t>
  </si>
  <si>
    <t xml:space="preserve">Etude de situation identifiée en stage / Etude de situation pouvant comporter une pratique simulée
Evaluation des compétences en stage </t>
  </si>
  <si>
    <t>9- Repérer, signaler, traiter les anomalies et dysfonctionnements en lien avec l’entretien du véhicule, du matériel et des installations et en assurer la traçabilité</t>
  </si>
  <si>
    <t>Bloc 5 - Travail en équipe et traitement des informations liées aux activités de transport, à la qualité / gestion des risques</t>
  </si>
  <si>
    <t xml:space="preserve">10- Rechercher, traiter, transmettre les informations pertinentes pour assurer la continuité et la traçabilité des soins et des activités et transmettre ses savoir-faire professionnels </t>
  </si>
  <si>
    <t>Module 9. Traitement des informations</t>
  </si>
  <si>
    <t>Etude de situation pouvant comporter une pratique simulée 
Evaluation des compétences en stage</t>
  </si>
  <si>
    <t>Equivallence</t>
  </si>
  <si>
    <t>11- Organiser et contrôler son activité, coopérer au sein d’une équipe pluriprofessionnelle et améliorer sa pratique dans le cadre d’une démarche qualité / gestion des risques</t>
  </si>
  <si>
    <r>
      <t>Module 10. Travail en équipe pluri professionnelle, qualité et gestion des risques</t>
    </r>
    <r>
      <rPr>
        <sz val="8"/>
        <color theme="1"/>
        <rFont val="Calibri"/>
        <family val="2"/>
        <scheme val="minor"/>
      </rPr>
      <t> </t>
    </r>
  </si>
  <si>
    <t>Etude de situation pouvant comporter une pratique simulée 
Evaluation des compétences en stage</t>
  </si>
  <si>
    <t>Total heures formation théorique</t>
  </si>
  <si>
    <t>% parcours complet théorique</t>
  </si>
  <si>
    <t>Durée formation théorique en semaines</t>
  </si>
  <si>
    <t>Durée de stage en semaines</t>
  </si>
  <si>
    <t>Total heures formation en stage</t>
  </si>
  <si>
    <t>Total heures 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</si>
</sst>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203764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203764"/>
      <name val="Calibri"/>
      <family val="2"/>
      <scheme val="minor"/>
    </font>
    <font>
      <b/>
      <vertAlign val="superscript"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FF7F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EDE2F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99">
    <xf numFmtId="0" fontId="0" fillId="0" borderId="0" xfId="0"/>
    <xf numFmtId="0" fontId="0" fillId="0" borderId="0" xfId="0" applyBorder="1"/>
    <xf numFmtId="0" fontId="5" fillId="0" borderId="0" xfId="0" applyFont="1"/>
    <xf numFmtId="0" fontId="2" fillId="0" borderId="1" xfId="0" applyFont="1" applyBorder="1" applyAlignment="1">
      <alignment vertical="center" wrapText="1"/>
    </xf>
    <xf numFmtId="0" fontId="4" fillId="6" borderId="1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right" wrapText="1"/>
    </xf>
    <xf numFmtId="0" fontId="0" fillId="0" borderId="3" xfId="0" applyBorder="1"/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1" fillId="3" borderId="8" xfId="0" applyFont="1" applyFill="1" applyBorder="1"/>
    <xf numFmtId="0" fontId="1" fillId="6" borderId="8" xfId="0" applyFont="1" applyFill="1" applyBorder="1"/>
    <xf numFmtId="0" fontId="1" fillId="4" borderId="8" xfId="0" applyFont="1" applyFill="1" applyBorder="1"/>
    <xf numFmtId="0" fontId="3" fillId="0" borderId="12" xfId="0" applyFont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right"/>
    </xf>
    <xf numFmtId="0" fontId="1" fillId="7" borderId="8" xfId="0" applyFont="1" applyFill="1" applyBorder="1"/>
    <xf numFmtId="0" fontId="1" fillId="8" borderId="14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right"/>
    </xf>
    <xf numFmtId="0" fontId="1" fillId="8" borderId="9" xfId="0" applyFont="1" applyFill="1" applyBorder="1"/>
    <xf numFmtId="0" fontId="7" fillId="0" borderId="0" xfId="0" applyFont="1"/>
    <xf numFmtId="0" fontId="1" fillId="9" borderId="13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right"/>
    </xf>
    <xf numFmtId="0" fontId="1" fillId="9" borderId="8" xfId="0" applyFont="1" applyFill="1" applyBorder="1"/>
    <xf numFmtId="0" fontId="0" fillId="3" borderId="10" xfId="0" applyFont="1" applyFill="1" applyBorder="1" applyAlignment="1">
      <alignment horizontal="right"/>
    </xf>
    <xf numFmtId="0" fontId="0" fillId="6" borderId="10" xfId="0" applyFont="1" applyFill="1" applyBorder="1" applyAlignment="1">
      <alignment horizontal="right"/>
    </xf>
    <xf numFmtId="0" fontId="0" fillId="4" borderId="10" xfId="0" applyFont="1" applyFill="1" applyBorder="1" applyAlignment="1">
      <alignment horizontal="right"/>
    </xf>
    <xf numFmtId="0" fontId="0" fillId="9" borderId="10" xfId="0" applyFont="1" applyFill="1" applyBorder="1" applyAlignment="1">
      <alignment horizontal="right"/>
    </xf>
    <xf numFmtId="0" fontId="0" fillId="7" borderId="10" xfId="0" applyFont="1" applyFill="1" applyBorder="1" applyAlignment="1">
      <alignment horizontal="right"/>
    </xf>
    <xf numFmtId="0" fontId="0" fillId="8" borderId="11" xfId="0" applyFont="1" applyFill="1" applyBorder="1" applyAlignment="1">
      <alignment horizontal="right"/>
    </xf>
    <xf numFmtId="0" fontId="0" fillId="3" borderId="1" xfId="0" applyFont="1" applyFill="1" applyBorder="1" applyAlignment="1">
      <alignment horizontal="right"/>
    </xf>
    <xf numFmtId="0" fontId="0" fillId="9" borderId="1" xfId="0" applyFont="1" applyFill="1" applyBorder="1" applyAlignment="1">
      <alignment horizontal="right"/>
    </xf>
    <xf numFmtId="0" fontId="0" fillId="7" borderId="1" xfId="0" applyFont="1" applyFill="1" applyBorder="1" applyAlignment="1">
      <alignment horizontal="right"/>
    </xf>
    <xf numFmtId="0" fontId="0" fillId="8" borderId="4" xfId="0" applyFont="1" applyFill="1" applyBorder="1" applyAlignment="1">
      <alignment horizontal="right"/>
    </xf>
    <xf numFmtId="0" fontId="0" fillId="6" borderId="1" xfId="0" applyFont="1" applyFill="1" applyBorder="1" applyAlignment="1">
      <alignment horizontal="right"/>
    </xf>
    <xf numFmtId="0" fontId="0" fillId="4" borderId="2" xfId="0" applyFont="1" applyFill="1" applyBorder="1" applyAlignment="1">
      <alignment horizontal="right"/>
    </xf>
    <xf numFmtId="0" fontId="0" fillId="9" borderId="2" xfId="0" applyFont="1" applyFill="1" applyBorder="1" applyAlignment="1">
      <alignment horizontal="right"/>
    </xf>
    <xf numFmtId="0" fontId="0" fillId="7" borderId="2" xfId="0" applyFont="1" applyFill="1" applyBorder="1" applyAlignment="1">
      <alignment horizontal="right"/>
    </xf>
    <xf numFmtId="0" fontId="0" fillId="3" borderId="2" xfId="0" applyFont="1" applyFill="1" applyBorder="1" applyAlignment="1">
      <alignment horizontal="right"/>
    </xf>
    <xf numFmtId="0" fontId="0" fillId="6" borderId="2" xfId="0" applyFont="1" applyFill="1" applyBorder="1" applyAlignment="1">
      <alignment horizontal="right"/>
    </xf>
    <xf numFmtId="0" fontId="0" fillId="8" borderId="6" xfId="0" applyFont="1" applyFill="1" applyBorder="1" applyAlignment="1">
      <alignment horizontal="right"/>
    </xf>
    <xf numFmtId="0" fontId="0" fillId="2" borderId="1" xfId="0" applyFont="1" applyFill="1" applyBorder="1" applyAlignment="1">
      <alignment horizontal="right"/>
    </xf>
    <xf numFmtId="0" fontId="0" fillId="2" borderId="4" xfId="0" applyFont="1" applyFill="1" applyBorder="1" applyAlignment="1">
      <alignment horizontal="right"/>
    </xf>
    <xf numFmtId="0" fontId="1" fillId="0" borderId="0" xfId="0" applyFont="1"/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9" borderId="17" xfId="0" applyFont="1" applyFill="1" applyBorder="1" applyAlignment="1">
      <alignment horizontal="center" vertical="center" wrapText="1"/>
    </xf>
    <xf numFmtId="0" fontId="1" fillId="9" borderId="18" xfId="0" applyFont="1" applyFill="1" applyBorder="1" applyAlignment="1">
      <alignment horizontal="center" vertical="center" wrapText="1"/>
    </xf>
    <xf numFmtId="0" fontId="1" fillId="9" borderId="19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 indent="2"/>
    </xf>
    <xf numFmtId="0" fontId="0" fillId="0" borderId="1" xfId="0" applyBorder="1"/>
    <xf numFmtId="0" fontId="0" fillId="3" borderId="1" xfId="0" applyFill="1" applyBorder="1"/>
    <xf numFmtId="0" fontId="0" fillId="6" borderId="1" xfId="0" applyFill="1" applyBorder="1"/>
    <xf numFmtId="0" fontId="0" fillId="4" borderId="1" xfId="0" applyFill="1" applyBorder="1"/>
    <xf numFmtId="0" fontId="0" fillId="9" borderId="1" xfId="0" applyFill="1" applyBorder="1"/>
    <xf numFmtId="0" fontId="0" fillId="7" borderId="1" xfId="0" applyFill="1" applyBorder="1"/>
    <xf numFmtId="0" fontId="0" fillId="10" borderId="1" xfId="0" applyFill="1" applyBorder="1"/>
    <xf numFmtId="0" fontId="2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justify" vertical="center" wrapText="1"/>
    </xf>
    <xf numFmtId="0" fontId="9" fillId="0" borderId="17" xfId="0" applyFont="1" applyBorder="1" applyAlignment="1">
      <alignment horizontal="justify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12" fillId="2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/>
    <xf numFmtId="0" fontId="12" fillId="4" borderId="2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/>
    <xf numFmtId="0" fontId="11" fillId="10" borderId="1" xfId="0" applyFont="1" applyFill="1" applyBorder="1" applyAlignment="1">
      <alignment horizontal="center" vertical="center" wrapText="1"/>
    </xf>
    <xf numFmtId="0" fontId="11" fillId="3" borderId="1" xfId="0" applyFont="1" applyFill="1" applyBorder="1"/>
    <xf numFmtId="0" fontId="13" fillId="3" borderId="2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wrapText="1"/>
    </xf>
    <xf numFmtId="0" fontId="13" fillId="6" borderId="2" xfId="0" applyFont="1" applyFill="1" applyBorder="1" applyAlignment="1">
      <alignment horizontal="center" vertical="center" wrapText="1"/>
    </xf>
    <xf numFmtId="0" fontId="4" fillId="4" borderId="1" xfId="0" applyFont="1" applyFill="1" applyBorder="1"/>
    <xf numFmtId="0" fontId="12" fillId="4" borderId="20" xfId="0" applyFont="1" applyFill="1" applyBorder="1" applyAlignment="1">
      <alignment horizontal="center" vertical="center" wrapText="1"/>
    </xf>
    <xf numFmtId="0" fontId="13" fillId="9" borderId="20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vertical="center" wrapText="1"/>
    </xf>
    <xf numFmtId="0" fontId="11" fillId="10" borderId="1" xfId="0" applyFont="1" applyFill="1" applyBorder="1"/>
    <xf numFmtId="0" fontId="13" fillId="10" borderId="2" xfId="0" applyFont="1" applyFill="1" applyBorder="1" applyAlignment="1">
      <alignment vertical="center" wrapText="1"/>
    </xf>
    <xf numFmtId="0" fontId="9" fillId="5" borderId="17" xfId="0" applyFont="1" applyFill="1" applyBorder="1" applyAlignment="1">
      <alignment horizontal="justify" vertical="center" wrapText="1"/>
    </xf>
    <xf numFmtId="0" fontId="4" fillId="5" borderId="1" xfId="0" applyFont="1" applyFill="1" applyBorder="1" applyAlignment="1">
      <alignment horizontal="right" wrapText="1"/>
    </xf>
    <xf numFmtId="0" fontId="13" fillId="3" borderId="10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3" fillId="9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/>
    <xf numFmtId="0" fontId="11" fillId="3" borderId="1" xfId="0" applyFont="1" applyFill="1" applyBorder="1" applyAlignment="1">
      <alignment horizontal="center" vertical="center"/>
    </xf>
    <xf numFmtId="0" fontId="13" fillId="10" borderId="2" xfId="0" applyFont="1" applyFill="1" applyBorder="1" applyAlignment="1">
      <alignment horizontal="center" vertical="center" wrapText="1"/>
    </xf>
    <xf numFmtId="0" fontId="14" fillId="3" borderId="1" xfId="0" applyFont="1" applyFill="1" applyBorder="1"/>
    <xf numFmtId="0" fontId="12" fillId="7" borderId="1" xfId="0" applyFont="1" applyFill="1" applyBorder="1" applyAlignment="1">
      <alignment horizontal="center" vertical="center" wrapText="1"/>
    </xf>
    <xf numFmtId="0" fontId="13" fillId="10" borderId="10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/>
    <xf numFmtId="0" fontId="18" fillId="6" borderId="1" xfId="0" applyFont="1" applyFill="1" applyBorder="1" applyAlignment="1">
      <alignment vertical="center" wrapText="1"/>
    </xf>
    <xf numFmtId="0" fontId="18" fillId="9" borderId="1" xfId="0" applyFont="1" applyFill="1" applyBorder="1" applyAlignment="1">
      <alignment horizontal="center" vertical="center" wrapText="1"/>
    </xf>
    <xf numFmtId="0" fontId="0" fillId="11" borderId="1" xfId="0" applyFill="1" applyBorder="1"/>
    <xf numFmtId="0" fontId="4" fillId="7" borderId="1" xfId="0" applyFont="1" applyFill="1" applyBorder="1"/>
    <xf numFmtId="0" fontId="13" fillId="7" borderId="2" xfId="0" applyFont="1" applyFill="1" applyBorder="1" applyAlignment="1">
      <alignment horizontal="center" vertical="center" wrapText="1"/>
    </xf>
    <xf numFmtId="0" fontId="4" fillId="10" borderId="1" xfId="0" applyFont="1" applyFill="1" applyBorder="1"/>
    <xf numFmtId="0" fontId="17" fillId="3" borderId="10" xfId="0" applyFont="1" applyFill="1" applyBorder="1" applyAlignment="1">
      <alignment vertical="center" wrapText="1"/>
    </xf>
    <xf numFmtId="0" fontId="18" fillId="9" borderId="10" xfId="0" applyFont="1" applyFill="1" applyBorder="1" applyAlignment="1">
      <alignment horizontal="center" vertical="center" wrapText="1"/>
    </xf>
    <xf numFmtId="0" fontId="11" fillId="9" borderId="1" xfId="0" applyFont="1" applyFill="1" applyBorder="1"/>
    <xf numFmtId="0" fontId="13" fillId="7" borderId="10" xfId="0" applyFont="1" applyFill="1" applyBorder="1" applyAlignment="1">
      <alignment horizontal="center" vertical="center" wrapText="1"/>
    </xf>
    <xf numFmtId="0" fontId="0" fillId="8" borderId="1" xfId="0" applyFont="1" applyFill="1" applyBorder="1"/>
    <xf numFmtId="0" fontId="9" fillId="0" borderId="21" xfId="0" applyFont="1" applyBorder="1" applyAlignment="1">
      <alignment horizontal="justify" vertical="center" wrapText="1"/>
    </xf>
    <xf numFmtId="0" fontId="0" fillId="0" borderId="1" xfId="0" applyBorder="1" applyAlignment="1">
      <alignment horizontal="right"/>
    </xf>
    <xf numFmtId="0" fontId="11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right"/>
    </xf>
    <xf numFmtId="0" fontId="13" fillId="3" borderId="2" xfId="0" applyFont="1" applyFill="1" applyBorder="1" applyAlignment="1">
      <alignment horizontal="center" wrapText="1"/>
    </xf>
    <xf numFmtId="0" fontId="18" fillId="6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right" wrapText="1"/>
    </xf>
    <xf numFmtId="0" fontId="0" fillId="4" borderId="2" xfId="0" applyFill="1" applyBorder="1" applyAlignment="1"/>
    <xf numFmtId="0" fontId="4" fillId="4" borderId="2" xfId="0" applyFont="1" applyFill="1" applyBorder="1"/>
    <xf numFmtId="0" fontId="1" fillId="9" borderId="2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right"/>
    </xf>
    <xf numFmtId="0" fontId="11" fillId="7" borderId="2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right"/>
    </xf>
    <xf numFmtId="0" fontId="13" fillId="7" borderId="2" xfId="0" applyFont="1" applyFill="1" applyBorder="1" applyAlignment="1">
      <alignment horizontal="center" wrapText="1"/>
    </xf>
    <xf numFmtId="0" fontId="11" fillId="10" borderId="2" xfId="0" applyFont="1" applyFill="1" applyBorder="1" applyAlignment="1">
      <alignment horizontal="center" vertical="center" wrapText="1"/>
    </xf>
    <xf numFmtId="0" fontId="11" fillId="8" borderId="2" xfId="0" applyFont="1" applyFill="1" applyBorder="1"/>
    <xf numFmtId="0" fontId="13" fillId="10" borderId="2" xfId="0" applyFont="1" applyFill="1" applyBorder="1" applyAlignment="1">
      <alignment horizontal="center" wrapText="1"/>
    </xf>
    <xf numFmtId="0" fontId="9" fillId="0" borderId="22" xfId="0" applyFont="1" applyBorder="1" applyAlignment="1">
      <alignment horizontal="justify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right"/>
    </xf>
    <xf numFmtId="0" fontId="13" fillId="3" borderId="10" xfId="0" applyFont="1" applyFill="1" applyBorder="1" applyAlignment="1">
      <alignment horizontal="center" wrapText="1"/>
    </xf>
    <xf numFmtId="0" fontId="18" fillId="6" borderId="10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right" wrapText="1"/>
    </xf>
    <xf numFmtId="0" fontId="0" fillId="4" borderId="10" xfId="0" applyFill="1" applyBorder="1" applyAlignment="1"/>
    <xf numFmtId="0" fontId="4" fillId="4" borderId="10" xfId="0" applyFont="1" applyFill="1" applyBorder="1"/>
    <xf numFmtId="0" fontId="1" fillId="9" borderId="10" xfId="0" applyFont="1" applyFill="1" applyBorder="1" applyAlignment="1">
      <alignment horizontal="center" vertical="center" wrapText="1"/>
    </xf>
    <xf numFmtId="0" fontId="14" fillId="0" borderId="10" xfId="0" applyFont="1" applyBorder="1" applyAlignment="1"/>
    <xf numFmtId="0" fontId="11" fillId="7" borderId="10" xfId="0" applyFont="1" applyFill="1" applyBorder="1" applyAlignment="1">
      <alignment horizontal="right"/>
    </xf>
    <xf numFmtId="0" fontId="13" fillId="7" borderId="10" xfId="0" applyFont="1" applyFill="1" applyBorder="1" applyAlignment="1">
      <alignment horizontal="center" wrapText="1"/>
    </xf>
    <xf numFmtId="0" fontId="14" fillId="10" borderId="10" xfId="0" applyFont="1" applyFill="1" applyBorder="1" applyAlignment="1"/>
    <xf numFmtId="0" fontId="11" fillId="8" borderId="10" xfId="0" applyFont="1" applyFill="1" applyBorder="1"/>
    <xf numFmtId="0" fontId="13" fillId="10" borderId="10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justify" vertical="center" wrapText="1"/>
    </xf>
    <xf numFmtId="0" fontId="11" fillId="12" borderId="2" xfId="0" applyFont="1" applyFill="1" applyBorder="1" applyAlignment="1">
      <alignment horizontal="center"/>
    </xf>
    <xf numFmtId="0" fontId="13" fillId="12" borderId="2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1" fillId="11" borderId="1" xfId="0" applyFont="1" applyFill="1" applyBorder="1"/>
    <xf numFmtId="0" fontId="12" fillId="11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justify" vertical="center" wrapText="1"/>
    </xf>
    <xf numFmtId="0" fontId="11" fillId="12" borderId="10" xfId="0" applyFont="1" applyFill="1" applyBorder="1" applyAlignment="1">
      <alignment horizontal="center"/>
    </xf>
    <xf numFmtId="0" fontId="13" fillId="12" borderId="10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wrapText="1"/>
    </xf>
    <xf numFmtId="0" fontId="12" fillId="4" borderId="2" xfId="0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Border="1"/>
    <xf numFmtId="0" fontId="1" fillId="3" borderId="1" xfId="0" applyFont="1" applyFill="1" applyBorder="1"/>
    <xf numFmtId="0" fontId="1" fillId="6" borderId="1" xfId="0" applyFont="1" applyFill="1" applyBorder="1"/>
    <xf numFmtId="0" fontId="1" fillId="4" borderId="1" xfId="0" applyFont="1" applyFill="1" applyBorder="1"/>
    <xf numFmtId="0" fontId="1" fillId="9" borderId="1" xfId="0" applyFont="1" applyFill="1" applyBorder="1"/>
    <xf numFmtId="0" fontId="1" fillId="7" borderId="1" xfId="0" applyFont="1" applyFill="1" applyBorder="1"/>
    <xf numFmtId="0" fontId="1" fillId="10" borderId="1" xfId="0" applyFont="1" applyFill="1" applyBorder="1"/>
    <xf numFmtId="9" fontId="0" fillId="3" borderId="1" xfId="1" applyFont="1" applyFill="1" applyBorder="1"/>
    <xf numFmtId="9" fontId="0" fillId="6" borderId="1" xfId="1" applyFont="1" applyFill="1" applyBorder="1"/>
    <xf numFmtId="9" fontId="0" fillId="4" borderId="1" xfId="1" applyFont="1" applyFill="1" applyBorder="1"/>
    <xf numFmtId="9" fontId="0" fillId="9" borderId="1" xfId="1" applyFont="1" applyFill="1" applyBorder="1"/>
    <xf numFmtId="9" fontId="0" fillId="7" borderId="1" xfId="1" applyFont="1" applyFill="1" applyBorder="1"/>
    <xf numFmtId="9" fontId="0" fillId="10" borderId="1" xfId="1" applyFont="1" applyFill="1" applyBorder="1"/>
    <xf numFmtId="0" fontId="9" fillId="0" borderId="1" xfId="0" applyFont="1" applyFill="1" applyBorder="1" applyAlignment="1">
      <alignment vertical="center" wrapText="1"/>
    </xf>
    <xf numFmtId="1" fontId="0" fillId="0" borderId="1" xfId="0" applyNumberFormat="1" applyBorder="1"/>
    <xf numFmtId="1" fontId="0" fillId="3" borderId="1" xfId="0" applyNumberFormat="1" applyFill="1" applyBorder="1"/>
    <xf numFmtId="1" fontId="0" fillId="6" borderId="1" xfId="0" applyNumberFormat="1" applyFill="1" applyBorder="1"/>
    <xf numFmtId="1" fontId="0" fillId="4" borderId="1" xfId="0" applyNumberFormat="1" applyFill="1" applyBorder="1"/>
    <xf numFmtId="1" fontId="0" fillId="9" borderId="1" xfId="0" applyNumberFormat="1" applyFill="1" applyBorder="1"/>
    <xf numFmtId="1" fontId="0" fillId="7" borderId="1" xfId="0" applyNumberFormat="1" applyFill="1" applyBorder="1"/>
    <xf numFmtId="1" fontId="0" fillId="10" borderId="1" xfId="0" applyNumberFormat="1" applyFill="1" applyBorder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EDE2F6"/>
      <color rgb="FFFFD966"/>
      <color rgb="FFDFF7F9"/>
      <color rgb="FFFBD1F7"/>
      <color rgb="FFD6DCE4"/>
      <color rgb="FFCECBF1"/>
      <color rgb="FFE1CCF0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'Durée de la formation'!$A$2</c:f>
              <c:strCache>
                <c:ptCount val="1"/>
                <c:pt idx="0">
                  <c:v>Suivi pédagogique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'Durée de la formation'!$B$1:$H$1</c:f>
              <c:strCache>
                <c:ptCount val="7"/>
                <c:pt idx="0">
                  <c:v>DE Ambulancier Formation complète</c:v>
                </c:pt>
                <c:pt idx="1">
                  <c:v>BAC PRO Spécialité Accompagnement, Soins et Services à la Personne
ASSP 2011 
(niveau 4)</c:v>
                </c:pt>
                <c:pt idx="2">
                  <c:v>BAC PRO Services aux personnes
et aux territoires
SAPAT 2011 (niveau 4)</c:v>
                </c:pt>
                <c:pt idx="3">
                  <c:v>Diplôme d’assistant de régulation médicale 
ARM 2019 (niveau 4)</c:v>
                </c:pt>
                <c:pt idx="4">
                  <c:v>BAC PRO Conducteur transport routier marchandises (niveau 4)</c:v>
                </c:pt>
                <c:pt idx="5">
                  <c:v>DE Aide soignant 
DE AS 2021 (niveau 4)</c:v>
                </c:pt>
                <c:pt idx="6">
                  <c:v>DE Auxiliaire de puériculture
DE AP 2021 (niveau 4)</c:v>
                </c:pt>
              </c:strCache>
            </c:strRef>
          </c:cat>
          <c:val>
            <c:numRef>
              <c:f>'Durée de la formation'!$B$2:$H$2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72-4439-B6E7-D1E7AEACDFE4}"/>
            </c:ext>
          </c:extLst>
        </c:ser>
        <c:ser>
          <c:idx val="1"/>
          <c:order val="1"/>
          <c:tx>
            <c:strRef>
              <c:f>'Durée de la formation'!$A$3</c:f>
              <c:strCache>
                <c:ptCount val="1"/>
                <c:pt idx="0">
                  <c:v>BLOC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'Durée de la formation'!$B$1:$H$1</c:f>
              <c:strCache>
                <c:ptCount val="7"/>
                <c:pt idx="0">
                  <c:v>DE Ambulancier Formation complète</c:v>
                </c:pt>
                <c:pt idx="1">
                  <c:v>BAC PRO Spécialité Accompagnement, Soins et Services à la Personne
ASSP 2011 
(niveau 4)</c:v>
                </c:pt>
                <c:pt idx="2">
                  <c:v>BAC PRO Services aux personnes
et aux territoires
SAPAT 2011 (niveau 4)</c:v>
                </c:pt>
                <c:pt idx="3">
                  <c:v>Diplôme d’assistant de régulation médicale 
ARM 2019 (niveau 4)</c:v>
                </c:pt>
                <c:pt idx="4">
                  <c:v>BAC PRO Conducteur transport routier marchandises (niveau 4)</c:v>
                </c:pt>
                <c:pt idx="5">
                  <c:v>DE Aide soignant 
DE AS 2021 (niveau 4)</c:v>
                </c:pt>
                <c:pt idx="6">
                  <c:v>DE Auxiliaire de puériculture
DE AP 2021 (niveau 4)</c:v>
                </c:pt>
              </c:strCache>
            </c:strRef>
          </c:cat>
          <c:val>
            <c:numRef>
              <c:f>'Durée de la formation'!$B$3:$H$3</c:f>
              <c:numCache>
                <c:formatCode>General</c:formatCode>
                <c:ptCount val="7"/>
                <c:pt idx="0">
                  <c:v>175</c:v>
                </c:pt>
                <c:pt idx="1">
                  <c:v>56</c:v>
                </c:pt>
                <c:pt idx="2">
                  <c:v>105</c:v>
                </c:pt>
                <c:pt idx="3">
                  <c:v>126</c:v>
                </c:pt>
                <c:pt idx="4">
                  <c:v>175</c:v>
                </c:pt>
                <c:pt idx="5">
                  <c:v>35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72-4439-B6E7-D1E7AEACDFE4}"/>
            </c:ext>
          </c:extLst>
        </c:ser>
        <c:ser>
          <c:idx val="2"/>
          <c:order val="2"/>
          <c:tx>
            <c:strRef>
              <c:f>'Durée de la formation'!$A$4</c:f>
              <c:strCache>
                <c:ptCount val="1"/>
                <c:pt idx="0">
                  <c:v>BLOC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'Durée de la formation'!$B$1:$H$1</c:f>
              <c:strCache>
                <c:ptCount val="7"/>
                <c:pt idx="0">
                  <c:v>DE Ambulancier Formation complète</c:v>
                </c:pt>
                <c:pt idx="1">
                  <c:v>BAC PRO Spécialité Accompagnement, Soins et Services à la Personne
ASSP 2011 
(niveau 4)</c:v>
                </c:pt>
                <c:pt idx="2">
                  <c:v>BAC PRO Services aux personnes
et aux territoires
SAPAT 2011 (niveau 4)</c:v>
                </c:pt>
                <c:pt idx="3">
                  <c:v>Diplôme d’assistant de régulation médicale 
ARM 2019 (niveau 4)</c:v>
                </c:pt>
                <c:pt idx="4">
                  <c:v>BAC PRO Conducteur transport routier marchandises (niveau 4)</c:v>
                </c:pt>
                <c:pt idx="5">
                  <c:v>DE Aide soignant 
DE AS 2021 (niveau 4)</c:v>
                </c:pt>
                <c:pt idx="6">
                  <c:v>DE Auxiliaire de puériculture
DE AP 2021 (niveau 4)</c:v>
                </c:pt>
              </c:strCache>
            </c:strRef>
          </c:cat>
          <c:val>
            <c:numRef>
              <c:f>'Durée de la formation'!$B$4:$H$4</c:f>
              <c:numCache>
                <c:formatCode>General</c:formatCode>
                <c:ptCount val="7"/>
                <c:pt idx="0">
                  <c:v>210</c:v>
                </c:pt>
                <c:pt idx="1">
                  <c:v>84</c:v>
                </c:pt>
                <c:pt idx="2">
                  <c:v>210</c:v>
                </c:pt>
                <c:pt idx="3">
                  <c:v>105</c:v>
                </c:pt>
                <c:pt idx="4">
                  <c:v>210</c:v>
                </c:pt>
                <c:pt idx="5">
                  <c:v>84</c:v>
                </c:pt>
                <c:pt idx="6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72-4439-B6E7-D1E7AEACDFE4}"/>
            </c:ext>
          </c:extLst>
        </c:ser>
        <c:ser>
          <c:idx val="3"/>
          <c:order val="3"/>
          <c:tx>
            <c:strRef>
              <c:f>'Durée de la formation'!$A$5</c:f>
              <c:strCache>
                <c:ptCount val="1"/>
                <c:pt idx="0">
                  <c:v>BLOC 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'Durée de la formation'!$B$1:$H$1</c:f>
              <c:strCache>
                <c:ptCount val="7"/>
                <c:pt idx="0">
                  <c:v>DE Ambulancier Formation complète</c:v>
                </c:pt>
                <c:pt idx="1">
                  <c:v>BAC PRO Spécialité Accompagnement, Soins et Services à la Personne
ASSP 2011 
(niveau 4)</c:v>
                </c:pt>
                <c:pt idx="2">
                  <c:v>BAC PRO Services aux personnes
et aux territoires
SAPAT 2011 (niveau 4)</c:v>
                </c:pt>
                <c:pt idx="3">
                  <c:v>Diplôme d’assistant de régulation médicale 
ARM 2019 (niveau 4)</c:v>
                </c:pt>
                <c:pt idx="4">
                  <c:v>BAC PRO Conducteur transport routier marchandises (niveau 4)</c:v>
                </c:pt>
                <c:pt idx="5">
                  <c:v>DE Aide soignant 
DE AS 2021 (niveau 4)</c:v>
                </c:pt>
                <c:pt idx="6">
                  <c:v>DE Auxiliaire de puériculture
DE AP 2021 (niveau 4)</c:v>
                </c:pt>
              </c:strCache>
            </c:strRef>
          </c:cat>
          <c:val>
            <c:numRef>
              <c:f>'Durée de la formation'!$B$5:$H$5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7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72-4439-B6E7-D1E7AEACDFE4}"/>
            </c:ext>
          </c:extLst>
        </c:ser>
        <c:ser>
          <c:idx val="4"/>
          <c:order val="4"/>
          <c:tx>
            <c:strRef>
              <c:f>'Durée de la formation'!$A$6</c:f>
              <c:strCache>
                <c:ptCount val="1"/>
                <c:pt idx="0">
                  <c:v>BLOC 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'Durée de la formation'!$B$1:$H$1</c:f>
              <c:strCache>
                <c:ptCount val="7"/>
                <c:pt idx="0">
                  <c:v>DE Ambulancier Formation complète</c:v>
                </c:pt>
                <c:pt idx="1">
                  <c:v>BAC PRO Spécialité Accompagnement, Soins et Services à la Personne
ASSP 2011 
(niveau 4)</c:v>
                </c:pt>
                <c:pt idx="2">
                  <c:v>BAC PRO Services aux personnes
et aux territoires
SAPAT 2011 (niveau 4)</c:v>
                </c:pt>
                <c:pt idx="3">
                  <c:v>Diplôme d’assistant de régulation médicale 
ARM 2019 (niveau 4)</c:v>
                </c:pt>
                <c:pt idx="4">
                  <c:v>BAC PRO Conducteur transport routier marchandises (niveau 4)</c:v>
                </c:pt>
                <c:pt idx="5">
                  <c:v>DE Aide soignant 
DE AS 2021 (niveau 4)</c:v>
                </c:pt>
                <c:pt idx="6">
                  <c:v>DE Auxiliaire de puériculture
DE AP 2021 (niveau 4)</c:v>
                </c:pt>
              </c:strCache>
            </c:strRef>
          </c:cat>
          <c:val>
            <c:numRef>
              <c:f>'Durée de la formation'!$B$6:$H$6</c:f>
              <c:numCache>
                <c:formatCode>General</c:formatCode>
                <c:ptCount val="7"/>
                <c:pt idx="0">
                  <c:v>35</c:v>
                </c:pt>
                <c:pt idx="1">
                  <c:v>21</c:v>
                </c:pt>
                <c:pt idx="2">
                  <c:v>35</c:v>
                </c:pt>
                <c:pt idx="3">
                  <c:v>35</c:v>
                </c:pt>
                <c:pt idx="4">
                  <c:v>35</c:v>
                </c:pt>
                <c:pt idx="5">
                  <c:v>21</c:v>
                </c:pt>
                <c:pt idx="6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72-4439-B6E7-D1E7AEACDFE4}"/>
            </c:ext>
          </c:extLst>
        </c:ser>
        <c:ser>
          <c:idx val="5"/>
          <c:order val="5"/>
          <c:tx>
            <c:strRef>
              <c:f>'Durée de la formation'!$A$7</c:f>
              <c:strCache>
                <c:ptCount val="1"/>
                <c:pt idx="0">
                  <c:v>BLOC 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'Durée de la formation'!$B$1:$H$1</c:f>
              <c:strCache>
                <c:ptCount val="7"/>
                <c:pt idx="0">
                  <c:v>DE Ambulancier Formation complète</c:v>
                </c:pt>
                <c:pt idx="1">
                  <c:v>BAC PRO Spécialité Accompagnement, Soins et Services à la Personne
ASSP 2011 
(niveau 4)</c:v>
                </c:pt>
                <c:pt idx="2">
                  <c:v>BAC PRO Services aux personnes
et aux territoires
SAPAT 2011 (niveau 4)</c:v>
                </c:pt>
                <c:pt idx="3">
                  <c:v>Diplôme d’assistant de régulation médicale 
ARM 2019 (niveau 4)</c:v>
                </c:pt>
                <c:pt idx="4">
                  <c:v>BAC PRO Conducteur transport routier marchandises (niveau 4)</c:v>
                </c:pt>
                <c:pt idx="5">
                  <c:v>DE Aide soignant 
DE AS 2021 (niveau 4)</c:v>
                </c:pt>
                <c:pt idx="6">
                  <c:v>DE Auxiliaire de puériculture
DE AP 2021 (niveau 4)</c:v>
                </c:pt>
              </c:strCache>
            </c:strRef>
          </c:cat>
          <c:val>
            <c:numRef>
              <c:f>'Durée de la formation'!$B$7:$H$7</c:f>
              <c:numCache>
                <c:formatCode>General</c:formatCode>
                <c:ptCount val="7"/>
                <c:pt idx="0">
                  <c:v>105</c:v>
                </c:pt>
                <c:pt idx="2">
                  <c:v>105</c:v>
                </c:pt>
                <c:pt idx="3">
                  <c:v>35</c:v>
                </c:pt>
                <c:pt idx="4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C72-4439-B6E7-D1E7AEACDFE4}"/>
            </c:ext>
          </c:extLst>
        </c:ser>
        <c:ser>
          <c:idx val="6"/>
          <c:order val="6"/>
          <c:tx>
            <c:strRef>
              <c:f>'Durée de la formation'!$A$8</c:f>
              <c:strCache>
                <c:ptCount val="1"/>
                <c:pt idx="0">
                  <c:v>Stages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'Durée de la formation'!$B$1:$H$1</c:f>
              <c:strCache>
                <c:ptCount val="7"/>
                <c:pt idx="0">
                  <c:v>DE Ambulancier Formation complète</c:v>
                </c:pt>
                <c:pt idx="1">
                  <c:v>BAC PRO Spécialité Accompagnement, Soins et Services à la Personne
ASSP 2011 
(niveau 4)</c:v>
                </c:pt>
                <c:pt idx="2">
                  <c:v>BAC PRO Services aux personnes
et aux territoires
SAPAT 2011 (niveau 4)</c:v>
                </c:pt>
                <c:pt idx="3">
                  <c:v>Diplôme d’assistant de régulation médicale 
ARM 2019 (niveau 4)</c:v>
                </c:pt>
                <c:pt idx="4">
                  <c:v>BAC PRO Conducteur transport routier marchandises (niveau 4)</c:v>
                </c:pt>
                <c:pt idx="5">
                  <c:v>DE Aide soignant 
DE AS 2021 (niveau 4)</c:v>
                </c:pt>
                <c:pt idx="6">
                  <c:v>DE Auxiliaire de puériculture
DE AP 2021 (niveau 4)</c:v>
                </c:pt>
              </c:strCache>
            </c:strRef>
          </c:cat>
          <c:val>
            <c:numRef>
              <c:f>'Durée de la formation'!$B$8:$H$8</c:f>
              <c:numCache>
                <c:formatCode>General</c:formatCode>
                <c:ptCount val="7"/>
                <c:pt idx="0">
                  <c:v>245</c:v>
                </c:pt>
                <c:pt idx="1">
                  <c:v>175</c:v>
                </c:pt>
                <c:pt idx="2">
                  <c:v>175</c:v>
                </c:pt>
                <c:pt idx="3">
                  <c:v>140</c:v>
                </c:pt>
                <c:pt idx="4">
                  <c:v>245</c:v>
                </c:pt>
                <c:pt idx="5">
                  <c:v>140</c:v>
                </c:pt>
                <c:pt idx="6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C72-4439-B6E7-D1E7AEACD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3478624"/>
        <c:axId val="483479608"/>
      </c:barChart>
      <c:catAx>
        <c:axId val="483478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3479608"/>
        <c:crosses val="autoZero"/>
        <c:auto val="1"/>
        <c:lblAlgn val="ctr"/>
        <c:lblOffset val="100"/>
        <c:noMultiLvlLbl val="0"/>
      </c:catAx>
      <c:valAx>
        <c:axId val="483479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347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296332</xdr:colOff>
      <xdr:row>2</xdr:row>
      <xdr:rowOff>734483</xdr:rowOff>
    </xdr:from>
    <xdr:to>
      <xdr:col>22</xdr:col>
      <xdr:colOff>423332</xdr:colOff>
      <xdr:row>13</xdr:row>
      <xdr:rowOff>148166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82BBDCD0-BA30-4919-ADEF-8BD242A2E7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"/>
  <sheetViews>
    <sheetView workbookViewId="0">
      <selection activeCell="A6" sqref="A6"/>
    </sheetView>
  </sheetViews>
  <sheetFormatPr baseColWidth="10" defaultRowHeight="14.4" x14ac:dyDescent="0.3"/>
  <sheetData>
    <row r="1" spans="1:5" ht="15.6" x14ac:dyDescent="0.3">
      <c r="A1" s="2" t="s">
        <v>21</v>
      </c>
    </row>
    <row r="2" spans="1:5" x14ac:dyDescent="0.3">
      <c r="A2" t="s">
        <v>14</v>
      </c>
    </row>
    <row r="3" spans="1:5" x14ac:dyDescent="0.3">
      <c r="A3" t="s">
        <v>15</v>
      </c>
    </row>
    <row r="4" spans="1:5" x14ac:dyDescent="0.3">
      <c r="A4" t="s">
        <v>16</v>
      </c>
    </row>
    <row r="5" spans="1:5" x14ac:dyDescent="0.3">
      <c r="A5" t="s">
        <v>20</v>
      </c>
    </row>
    <row r="6" spans="1:5" x14ac:dyDescent="0.3">
      <c r="A6" s="49" t="s">
        <v>22</v>
      </c>
      <c r="B6" s="49"/>
      <c r="C6" s="49"/>
      <c r="D6" s="49"/>
      <c r="E6" s="49"/>
    </row>
    <row r="7" spans="1:5" ht="15" customHeight="1" x14ac:dyDescent="0.3">
      <c r="A7" t="s">
        <v>18</v>
      </c>
    </row>
    <row r="8" spans="1:5" x14ac:dyDescent="0.3">
      <c r="A8" t="s">
        <v>19</v>
      </c>
    </row>
    <row r="10" spans="1:5" x14ac:dyDescent="0.3">
      <c r="A10" s="26" t="s">
        <v>17</v>
      </c>
    </row>
  </sheetData>
  <sheetProtection algorithmName="SHA-512" hashValue="8jFHtxXBFrJZrP3Luz5UiZGB32ad9wRHMGzmSxjVBQtQEOfBgfmrcFjMDNYJlldzsaA9J+VaXKSb1Rzi31jNXQ==" saltValue="NLILZq6QMFGnZdQOxE2PQA==" spinCount="100000" sheet="1" objects="1" scenarios="1"/>
  <pageMargins left="0.31496062992125984" right="0.31496062992125984" top="0.74803149606299213" bottom="0.74803149606299213" header="0.31496062992125984" footer="0.31496062992125984"/>
  <pageSetup paperSize="9" scale="80" orientation="landscape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8"/>
  <sheetViews>
    <sheetView zoomScale="90" zoomScaleNormal="90" workbookViewId="0">
      <pane xSplit="1" topLeftCell="B1" activePane="topRight" state="frozen"/>
      <selection pane="topRight" activeCell="H14" sqref="H14"/>
    </sheetView>
  </sheetViews>
  <sheetFormatPr baseColWidth="10" defaultColWidth="9.109375" defaultRowHeight="14.4" x14ac:dyDescent="0.3"/>
  <cols>
    <col min="1" max="1" width="22.88671875" customWidth="1"/>
    <col min="2" max="2" width="12.5546875" customWidth="1"/>
    <col min="3" max="3" width="17.6640625" customWidth="1"/>
    <col min="4" max="4" width="14" customWidth="1"/>
    <col min="5" max="5" width="13.109375" customWidth="1"/>
    <col min="6" max="6" width="13.88671875" customWidth="1"/>
    <col min="7" max="7" width="14.5546875" customWidth="1"/>
    <col min="8" max="8" width="13.88671875" customWidth="1"/>
  </cols>
  <sheetData>
    <row r="1" spans="1:8" ht="101.4" thickBot="1" x14ac:dyDescent="0.35">
      <c r="A1" s="15" t="s">
        <v>5</v>
      </c>
      <c r="B1" s="16" t="s">
        <v>8</v>
      </c>
      <c r="C1" s="17" t="s">
        <v>9</v>
      </c>
      <c r="D1" s="18" t="s">
        <v>10</v>
      </c>
      <c r="E1" s="19" t="s">
        <v>11</v>
      </c>
      <c r="F1" s="27" t="s">
        <v>22</v>
      </c>
      <c r="G1" s="20" t="s">
        <v>12</v>
      </c>
      <c r="H1" s="23" t="s">
        <v>13</v>
      </c>
    </row>
    <row r="2" spans="1:8" ht="20.25" customHeight="1" x14ac:dyDescent="0.3">
      <c r="A2" s="8" t="s">
        <v>6</v>
      </c>
      <c r="B2" s="1">
        <v>3</v>
      </c>
      <c r="C2" s="30">
        <v>3</v>
      </c>
      <c r="D2" s="31">
        <v>3</v>
      </c>
      <c r="E2" s="32">
        <v>3</v>
      </c>
      <c r="F2" s="33">
        <v>3</v>
      </c>
      <c r="G2" s="34">
        <v>3</v>
      </c>
      <c r="H2" s="35">
        <v>3</v>
      </c>
    </row>
    <row r="3" spans="1:8" ht="90.75" customHeight="1" x14ac:dyDescent="0.3">
      <c r="A3" s="9" t="s">
        <v>0</v>
      </c>
      <c r="B3" s="7">
        <v>175</v>
      </c>
      <c r="C3" s="36">
        <v>56</v>
      </c>
      <c r="D3" s="4">
        <v>105</v>
      </c>
      <c r="E3" s="5">
        <v>126</v>
      </c>
      <c r="F3" s="28">
        <v>175</v>
      </c>
      <c r="G3" s="21">
        <v>35</v>
      </c>
      <c r="H3" s="24">
        <v>35</v>
      </c>
    </row>
    <row r="4" spans="1:8" ht="43.5" customHeight="1" x14ac:dyDescent="0.3">
      <c r="A4" s="9" t="s">
        <v>1</v>
      </c>
      <c r="B4" s="3">
        <v>210</v>
      </c>
      <c r="C4" s="36">
        <v>84</v>
      </c>
      <c r="D4" s="4">
        <v>210</v>
      </c>
      <c r="E4" s="5">
        <v>105</v>
      </c>
      <c r="F4" s="37">
        <v>210</v>
      </c>
      <c r="G4" s="38">
        <v>84</v>
      </c>
      <c r="H4" s="39">
        <v>98</v>
      </c>
    </row>
    <row r="5" spans="1:8" ht="40.5" customHeight="1" x14ac:dyDescent="0.3">
      <c r="A5" s="9" t="s">
        <v>2</v>
      </c>
      <c r="B5" s="3">
        <v>28</v>
      </c>
      <c r="C5" s="36">
        <v>28</v>
      </c>
      <c r="D5" s="40">
        <v>28</v>
      </c>
      <c r="E5" s="41">
        <v>28</v>
      </c>
      <c r="F5" s="42">
        <v>7</v>
      </c>
      <c r="G5" s="43">
        <v>28</v>
      </c>
      <c r="H5" s="39">
        <v>28</v>
      </c>
    </row>
    <row r="6" spans="1:8" ht="48" customHeight="1" x14ac:dyDescent="0.3">
      <c r="A6" s="9" t="s">
        <v>3</v>
      </c>
      <c r="B6" s="6">
        <v>35</v>
      </c>
      <c r="C6" s="44">
        <v>21</v>
      </c>
      <c r="D6" s="45">
        <v>35</v>
      </c>
      <c r="E6" s="41">
        <v>35</v>
      </c>
      <c r="F6" s="42">
        <v>35</v>
      </c>
      <c r="G6" s="43">
        <v>21</v>
      </c>
      <c r="H6" s="46">
        <v>21</v>
      </c>
    </row>
    <row r="7" spans="1:8" ht="65.25" customHeight="1" x14ac:dyDescent="0.3">
      <c r="A7" s="9" t="s">
        <v>4</v>
      </c>
      <c r="B7" s="3">
        <v>105</v>
      </c>
      <c r="C7" s="36"/>
      <c r="D7" s="40">
        <v>105</v>
      </c>
      <c r="E7" s="41">
        <v>35</v>
      </c>
      <c r="F7" s="42">
        <v>105</v>
      </c>
      <c r="G7" s="47"/>
      <c r="H7" s="48"/>
    </row>
    <row r="8" spans="1:8" ht="15" thickBot="1" x14ac:dyDescent="0.35">
      <c r="A8" s="10" t="s">
        <v>7</v>
      </c>
      <c r="B8" s="11">
        <v>245</v>
      </c>
      <c r="C8" s="12">
        <v>175</v>
      </c>
      <c r="D8" s="13">
        <v>175</v>
      </c>
      <c r="E8" s="14">
        <v>140</v>
      </c>
      <c r="F8" s="29">
        <v>245</v>
      </c>
      <c r="G8" s="22">
        <v>140</v>
      </c>
      <c r="H8" s="25">
        <v>140</v>
      </c>
    </row>
    <row r="18" spans="7:7" x14ac:dyDescent="0.3">
      <c r="G18" t="s">
        <v>23</v>
      </c>
    </row>
  </sheetData>
  <sheetProtection algorithmName="SHA-512" hashValue="hzPM2W3CaoogIRQVYeNX2u1+LD8gqKcxtZtTcdB4FrTRngHRXhtozoU0d7ExuHMflmOp4pXevnnJpNbIyoR38w==" saltValue="oHNe4OTCPcGt2AMd+RsI7g==" spinCount="100000" sheet="1" objects="1" scenarios="1"/>
  <phoneticPr fontId="6" type="noConversion"/>
  <pageMargins left="0.31496062992125984" right="0.31496062992125984" top="0.35433070866141736" bottom="0.35433070866141736" header="0.31496062992125984" footer="0.31496062992125984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EADAC-95F4-483B-9FF4-92B108715F6D}">
  <dimension ref="A1:V20"/>
  <sheetViews>
    <sheetView tabSelected="1" workbookViewId="0">
      <selection activeCell="B5" sqref="B5"/>
    </sheetView>
  </sheetViews>
  <sheetFormatPr baseColWidth="10" defaultColWidth="9.109375" defaultRowHeight="14.4" x14ac:dyDescent="0.3"/>
  <cols>
    <col min="1" max="1" width="22.88671875" customWidth="1"/>
    <col min="2" max="2" width="33.109375" customWidth="1"/>
    <col min="3" max="3" width="42.44140625" customWidth="1"/>
    <col min="5" max="5" width="15" customWidth="1"/>
    <col min="6" max="6" width="14" customWidth="1"/>
    <col min="7" max="7" width="17.6640625" customWidth="1"/>
    <col min="8" max="8" width="15.88671875" customWidth="1"/>
    <col min="9" max="9" width="13.109375" customWidth="1"/>
    <col min="10" max="10" width="17.6640625" customWidth="1"/>
    <col min="11" max="11" width="13.33203125" customWidth="1"/>
    <col min="12" max="12" width="14.33203125" customWidth="1"/>
    <col min="13" max="13" width="16.88671875" customWidth="1"/>
    <col min="14" max="16" width="16.6640625" customWidth="1"/>
    <col min="17" max="17" width="15.109375" customWidth="1"/>
    <col min="18" max="18" width="13.6640625" customWidth="1"/>
    <col min="19" max="19" width="17.44140625" customWidth="1"/>
    <col min="20" max="20" width="15.109375" customWidth="1"/>
    <col min="21" max="21" width="13.6640625" customWidth="1"/>
    <col min="22" max="22" width="17.44140625" customWidth="1"/>
  </cols>
  <sheetData>
    <row r="1" spans="1:22" ht="21" x14ac:dyDescent="0.4">
      <c r="A1" s="50" t="s">
        <v>24</v>
      </c>
      <c r="B1" s="50"/>
      <c r="C1" s="50"/>
      <c r="D1" s="51"/>
      <c r="E1" s="52" t="s">
        <v>25</v>
      </c>
      <c r="F1" s="52"/>
      <c r="G1" s="52"/>
      <c r="H1" s="53" t="s">
        <v>10</v>
      </c>
      <c r="I1" s="53"/>
      <c r="J1" s="53"/>
      <c r="K1" s="54" t="s">
        <v>11</v>
      </c>
      <c r="L1" s="54"/>
      <c r="M1" s="54"/>
      <c r="N1" s="55" t="s">
        <v>22</v>
      </c>
      <c r="O1" s="56"/>
      <c r="P1" s="57"/>
      <c r="Q1" s="58" t="s">
        <v>26</v>
      </c>
      <c r="R1" s="58"/>
      <c r="S1" s="58"/>
      <c r="T1" s="59" t="s">
        <v>27</v>
      </c>
      <c r="U1" s="59"/>
      <c r="V1" s="59"/>
    </row>
    <row r="2" spans="1:22" ht="28.8" x14ac:dyDescent="0.3">
      <c r="A2" s="60" t="s">
        <v>28</v>
      </c>
      <c r="B2" s="60" t="s">
        <v>29</v>
      </c>
      <c r="C2" s="61" t="s">
        <v>30</v>
      </c>
      <c r="D2" s="60" t="s">
        <v>31</v>
      </c>
      <c r="E2" s="62" t="s">
        <v>32</v>
      </c>
      <c r="F2" s="62" t="s">
        <v>33</v>
      </c>
      <c r="G2" s="62" t="s">
        <v>34</v>
      </c>
      <c r="H2" s="63" t="s">
        <v>32</v>
      </c>
      <c r="I2" s="63" t="s">
        <v>33</v>
      </c>
      <c r="J2" s="63" t="s">
        <v>34</v>
      </c>
      <c r="K2" s="64" t="s">
        <v>32</v>
      </c>
      <c r="L2" s="64" t="s">
        <v>33</v>
      </c>
      <c r="M2" s="64" t="s">
        <v>34</v>
      </c>
      <c r="N2" s="65" t="s">
        <v>32</v>
      </c>
      <c r="O2" s="65" t="s">
        <v>33</v>
      </c>
      <c r="P2" s="65" t="s">
        <v>34</v>
      </c>
      <c r="Q2" s="66" t="s">
        <v>32</v>
      </c>
      <c r="R2" s="66" t="s">
        <v>33</v>
      </c>
      <c r="S2" s="66" t="s">
        <v>34</v>
      </c>
      <c r="T2" s="67" t="s">
        <v>32</v>
      </c>
      <c r="U2" s="67" t="s">
        <v>33</v>
      </c>
      <c r="V2" s="67" t="s">
        <v>34</v>
      </c>
    </row>
    <row r="3" spans="1:22" x14ac:dyDescent="0.3">
      <c r="A3" s="1"/>
      <c r="B3" s="1"/>
      <c r="C3" s="68" t="s">
        <v>6</v>
      </c>
      <c r="D3" s="69">
        <v>3</v>
      </c>
      <c r="E3" s="70"/>
      <c r="F3" s="70">
        <v>3</v>
      </c>
      <c r="G3" s="70"/>
      <c r="H3" s="71"/>
      <c r="I3" s="71">
        <v>3</v>
      </c>
      <c r="J3" s="71"/>
      <c r="K3" s="72"/>
      <c r="L3" s="72">
        <v>3</v>
      </c>
      <c r="M3" s="72"/>
      <c r="N3" s="73"/>
      <c r="O3" s="73">
        <v>3</v>
      </c>
      <c r="P3" s="73"/>
      <c r="Q3" s="74"/>
      <c r="R3" s="74">
        <v>3</v>
      </c>
      <c r="S3" s="74"/>
      <c r="T3" s="75"/>
      <c r="U3" s="75">
        <v>3</v>
      </c>
      <c r="V3" s="75"/>
    </row>
    <row r="4" spans="1:22" ht="36" x14ac:dyDescent="0.3">
      <c r="A4" s="76" t="s">
        <v>35</v>
      </c>
      <c r="B4" s="77" t="s">
        <v>36</v>
      </c>
      <c r="C4" s="78" t="s">
        <v>37</v>
      </c>
      <c r="D4" s="69">
        <v>70</v>
      </c>
      <c r="E4" s="79" t="s">
        <v>38</v>
      </c>
      <c r="F4" s="80"/>
      <c r="G4" s="81" t="s">
        <v>39</v>
      </c>
      <c r="H4" s="82" t="s">
        <v>38</v>
      </c>
      <c r="I4" s="80"/>
      <c r="J4" s="81" t="s">
        <v>39</v>
      </c>
      <c r="K4" s="83" t="s">
        <v>40</v>
      </c>
      <c r="L4" s="84">
        <v>21</v>
      </c>
      <c r="M4" s="85" t="s">
        <v>41</v>
      </c>
      <c r="N4" s="65"/>
      <c r="O4" s="73">
        <v>70</v>
      </c>
      <c r="P4" s="86" t="s">
        <v>41</v>
      </c>
      <c r="Q4" s="87" t="s">
        <v>38</v>
      </c>
      <c r="R4" s="88"/>
      <c r="S4" s="81" t="s">
        <v>39</v>
      </c>
      <c r="T4" s="89" t="s">
        <v>38</v>
      </c>
      <c r="U4" s="80"/>
      <c r="V4" s="81" t="s">
        <v>39</v>
      </c>
    </row>
    <row r="5" spans="1:22" ht="48" x14ac:dyDescent="0.3">
      <c r="A5" s="76"/>
      <c r="B5" s="77" t="s">
        <v>42</v>
      </c>
      <c r="C5" s="78" t="s">
        <v>43</v>
      </c>
      <c r="D5" s="69">
        <v>70</v>
      </c>
      <c r="E5" s="79" t="s">
        <v>40</v>
      </c>
      <c r="F5" s="90">
        <v>35</v>
      </c>
      <c r="G5" s="91" t="s">
        <v>44</v>
      </c>
      <c r="H5" s="63"/>
      <c r="I5" s="92">
        <v>70</v>
      </c>
      <c r="J5" s="93" t="s">
        <v>45</v>
      </c>
      <c r="K5" s="64"/>
      <c r="L5" s="94">
        <v>70</v>
      </c>
      <c r="M5" s="95"/>
      <c r="N5" s="65"/>
      <c r="O5" s="73">
        <v>70</v>
      </c>
      <c r="P5" s="96"/>
      <c r="Q5" s="87" t="s">
        <v>40</v>
      </c>
      <c r="R5" s="88">
        <v>35</v>
      </c>
      <c r="S5" s="97" t="s">
        <v>44</v>
      </c>
      <c r="T5" s="89" t="s">
        <v>40</v>
      </c>
      <c r="U5" s="98">
        <v>35</v>
      </c>
      <c r="V5" s="99" t="s">
        <v>44</v>
      </c>
    </row>
    <row r="6" spans="1:22" ht="36" x14ac:dyDescent="0.3">
      <c r="A6" s="76"/>
      <c r="B6" s="77" t="s">
        <v>46</v>
      </c>
      <c r="C6" s="100" t="s">
        <v>47</v>
      </c>
      <c r="D6" s="101" t="s">
        <v>48</v>
      </c>
      <c r="E6" s="79" t="s">
        <v>40</v>
      </c>
      <c r="F6" s="90">
        <v>21</v>
      </c>
      <c r="G6" s="102"/>
      <c r="H6" s="63"/>
      <c r="I6" s="92">
        <v>35</v>
      </c>
      <c r="J6" s="103"/>
      <c r="K6" s="64"/>
      <c r="L6" s="94">
        <v>35</v>
      </c>
      <c r="M6" s="104"/>
      <c r="N6" s="65"/>
      <c r="O6" s="73">
        <v>35</v>
      </c>
      <c r="P6" s="105"/>
      <c r="Q6" s="87" t="s">
        <v>38</v>
      </c>
      <c r="R6" s="106"/>
      <c r="S6" s="81" t="s">
        <v>39</v>
      </c>
      <c r="T6" s="89" t="s">
        <v>38</v>
      </c>
      <c r="U6" s="80"/>
      <c r="V6" s="81" t="s">
        <v>39</v>
      </c>
    </row>
    <row r="7" spans="1:22" ht="28.8" x14ac:dyDescent="0.3">
      <c r="A7" s="76" t="s">
        <v>49</v>
      </c>
      <c r="B7" s="77" t="s">
        <v>50</v>
      </c>
      <c r="C7" s="78" t="s">
        <v>51</v>
      </c>
      <c r="D7" s="69">
        <v>105</v>
      </c>
      <c r="E7" s="107" t="s">
        <v>52</v>
      </c>
      <c r="F7" s="80"/>
      <c r="G7" s="91" t="s">
        <v>44</v>
      </c>
      <c r="H7" s="63"/>
      <c r="I7" s="92">
        <v>105</v>
      </c>
      <c r="J7" s="93" t="s">
        <v>44</v>
      </c>
      <c r="K7" s="83" t="s">
        <v>40</v>
      </c>
      <c r="L7" s="84">
        <v>21</v>
      </c>
      <c r="M7" s="85" t="s">
        <v>53</v>
      </c>
      <c r="N7" s="65"/>
      <c r="O7" s="73">
        <v>105</v>
      </c>
      <c r="P7" s="86" t="s">
        <v>54</v>
      </c>
      <c r="Q7" s="87" t="s">
        <v>38</v>
      </c>
      <c r="R7" s="106"/>
      <c r="S7" s="81" t="s">
        <v>39</v>
      </c>
      <c r="T7" s="89" t="s">
        <v>40</v>
      </c>
      <c r="U7" s="98">
        <v>14</v>
      </c>
      <c r="V7" s="108" t="s">
        <v>55</v>
      </c>
    </row>
    <row r="8" spans="1:22" ht="48" x14ac:dyDescent="0.3">
      <c r="A8" s="76"/>
      <c r="B8" s="77" t="s">
        <v>56</v>
      </c>
      <c r="C8" s="78" t="s">
        <v>57</v>
      </c>
      <c r="D8" s="69">
        <v>105</v>
      </c>
      <c r="E8" s="79" t="s">
        <v>40</v>
      </c>
      <c r="F8" s="109">
        <v>84</v>
      </c>
      <c r="G8" s="102"/>
      <c r="H8" s="63"/>
      <c r="I8" s="92">
        <v>105</v>
      </c>
      <c r="J8" s="103"/>
      <c r="K8" s="83" t="s">
        <v>58</v>
      </c>
      <c r="L8" s="84">
        <v>84</v>
      </c>
      <c r="M8" s="104"/>
      <c r="N8" s="65"/>
      <c r="O8" s="73">
        <v>105</v>
      </c>
      <c r="P8" s="105"/>
      <c r="Q8" s="87" t="s">
        <v>58</v>
      </c>
      <c r="R8" s="88">
        <v>84</v>
      </c>
      <c r="S8" s="110" t="s">
        <v>55</v>
      </c>
      <c r="T8" s="89" t="s">
        <v>58</v>
      </c>
      <c r="U8" s="98">
        <v>84</v>
      </c>
      <c r="V8" s="111"/>
    </row>
    <row r="9" spans="1:22" ht="52.8" x14ac:dyDescent="0.3">
      <c r="A9" s="76" t="s">
        <v>59</v>
      </c>
      <c r="B9" s="77" t="s">
        <v>60</v>
      </c>
      <c r="C9" s="78" t="s">
        <v>61</v>
      </c>
      <c r="D9" s="69">
        <v>7</v>
      </c>
      <c r="E9" s="112"/>
      <c r="F9" s="113">
        <v>7</v>
      </c>
      <c r="G9" s="91" t="s">
        <v>62</v>
      </c>
      <c r="H9" s="114"/>
      <c r="I9" s="92">
        <v>7</v>
      </c>
      <c r="J9" s="93" t="s">
        <v>62</v>
      </c>
      <c r="K9" s="64"/>
      <c r="L9" s="94">
        <v>7</v>
      </c>
      <c r="M9" s="85" t="s">
        <v>62</v>
      </c>
      <c r="N9" s="115" t="s">
        <v>63</v>
      </c>
      <c r="O9" s="116"/>
      <c r="P9" s="86" t="s">
        <v>62</v>
      </c>
      <c r="Q9" s="66"/>
      <c r="R9" s="117">
        <v>7</v>
      </c>
      <c r="S9" s="118" t="s">
        <v>62</v>
      </c>
      <c r="T9" s="67"/>
      <c r="U9" s="119">
        <v>7</v>
      </c>
      <c r="V9" s="108" t="s">
        <v>62</v>
      </c>
    </row>
    <row r="10" spans="1:22" ht="67.2" x14ac:dyDescent="0.3">
      <c r="A10" s="76"/>
      <c r="B10" s="77" t="s">
        <v>64</v>
      </c>
      <c r="C10" s="78" t="s">
        <v>65</v>
      </c>
      <c r="D10" s="69">
        <v>21</v>
      </c>
      <c r="E10" s="120"/>
      <c r="F10" s="113">
        <v>21</v>
      </c>
      <c r="G10" s="102"/>
      <c r="H10" s="114"/>
      <c r="I10" s="92">
        <v>21</v>
      </c>
      <c r="J10" s="103"/>
      <c r="K10" s="72"/>
      <c r="L10" s="94">
        <v>21</v>
      </c>
      <c r="M10" s="95"/>
      <c r="N10" s="121" t="s">
        <v>40</v>
      </c>
      <c r="O10" s="122">
        <v>7</v>
      </c>
      <c r="P10" s="105"/>
      <c r="Q10" s="74"/>
      <c r="R10" s="117">
        <v>21</v>
      </c>
      <c r="S10" s="123"/>
      <c r="T10" s="75"/>
      <c r="U10" s="124">
        <v>21</v>
      </c>
      <c r="V10" s="111"/>
    </row>
    <row r="11" spans="1:22" ht="48" x14ac:dyDescent="0.3">
      <c r="A11" s="76" t="s">
        <v>66</v>
      </c>
      <c r="B11" s="77" t="s">
        <v>67</v>
      </c>
      <c r="C11" s="125" t="s">
        <v>68</v>
      </c>
      <c r="D11" s="126">
        <v>35</v>
      </c>
      <c r="E11" s="127" t="s">
        <v>40</v>
      </c>
      <c r="F11" s="128">
        <v>21</v>
      </c>
      <c r="G11" s="129" t="s">
        <v>69</v>
      </c>
      <c r="H11" s="130"/>
      <c r="I11" s="131">
        <v>35</v>
      </c>
      <c r="J11" s="93" t="s">
        <v>69</v>
      </c>
      <c r="K11" s="132"/>
      <c r="L11" s="133">
        <v>35</v>
      </c>
      <c r="M11" s="85" t="s">
        <v>69</v>
      </c>
      <c r="N11" s="134"/>
      <c r="O11" s="135">
        <v>35</v>
      </c>
      <c r="P11" s="86" t="s">
        <v>69</v>
      </c>
      <c r="Q11" s="136" t="s">
        <v>40</v>
      </c>
      <c r="R11" s="137">
        <v>21</v>
      </c>
      <c r="S11" s="138" t="s">
        <v>69</v>
      </c>
      <c r="T11" s="139" t="s">
        <v>40</v>
      </c>
      <c r="U11" s="140">
        <v>21</v>
      </c>
      <c r="V11" s="141" t="s">
        <v>69</v>
      </c>
    </row>
    <row r="12" spans="1:22" ht="48" x14ac:dyDescent="0.3">
      <c r="A12" s="76"/>
      <c r="B12" s="77" t="s">
        <v>70</v>
      </c>
      <c r="C12" s="142"/>
      <c r="D12" s="126"/>
      <c r="E12" s="143"/>
      <c r="F12" s="144"/>
      <c r="G12" s="145"/>
      <c r="H12" s="146"/>
      <c r="I12" s="147"/>
      <c r="J12" s="103"/>
      <c r="K12" s="148"/>
      <c r="L12" s="149"/>
      <c r="M12" s="95"/>
      <c r="N12" s="150"/>
      <c r="O12" s="135"/>
      <c r="P12" s="105"/>
      <c r="Q12" s="151"/>
      <c r="R12" s="152"/>
      <c r="S12" s="153"/>
      <c r="T12" s="154"/>
      <c r="U12" s="155"/>
      <c r="V12" s="156"/>
    </row>
    <row r="13" spans="1:22" ht="60" x14ac:dyDescent="0.3">
      <c r="A13" s="76" t="s">
        <v>71</v>
      </c>
      <c r="B13" s="77" t="s">
        <v>72</v>
      </c>
      <c r="C13" s="157" t="s">
        <v>73</v>
      </c>
      <c r="D13" s="69">
        <v>35</v>
      </c>
      <c r="E13" s="127" t="s">
        <v>38</v>
      </c>
      <c r="F13" s="158"/>
      <c r="G13" s="159" t="s">
        <v>39</v>
      </c>
      <c r="H13" s="160"/>
      <c r="I13" s="92">
        <v>35</v>
      </c>
      <c r="J13" s="93" t="s">
        <v>74</v>
      </c>
      <c r="K13" s="83" t="s">
        <v>75</v>
      </c>
      <c r="L13" s="161"/>
      <c r="M13" s="162" t="s">
        <v>39</v>
      </c>
      <c r="N13" s="115"/>
      <c r="O13" s="73">
        <v>35</v>
      </c>
      <c r="P13" s="86" t="s">
        <v>74</v>
      </c>
      <c r="Q13" s="163" t="s">
        <v>38</v>
      </c>
      <c r="R13" s="164"/>
      <c r="S13" s="165" t="s">
        <v>39</v>
      </c>
      <c r="T13" s="166" t="s">
        <v>38</v>
      </c>
      <c r="U13" s="164"/>
      <c r="V13" s="165" t="s">
        <v>39</v>
      </c>
    </row>
    <row r="14" spans="1:22" ht="60" x14ac:dyDescent="0.3">
      <c r="A14" s="76"/>
      <c r="B14" s="77" t="s">
        <v>76</v>
      </c>
      <c r="C14" s="167" t="s">
        <v>77</v>
      </c>
      <c r="D14" s="69">
        <v>70</v>
      </c>
      <c r="E14" s="143"/>
      <c r="F14" s="168"/>
      <c r="G14" s="169"/>
      <c r="H14" s="160"/>
      <c r="I14" s="170">
        <v>70</v>
      </c>
      <c r="J14" s="103"/>
      <c r="K14" s="83" t="s">
        <v>40</v>
      </c>
      <c r="L14" s="84">
        <v>35</v>
      </c>
      <c r="M14" s="171" t="s">
        <v>78</v>
      </c>
      <c r="N14" s="172"/>
      <c r="O14" s="73">
        <v>70</v>
      </c>
      <c r="P14" s="105"/>
      <c r="Q14" s="173"/>
      <c r="R14" s="174"/>
      <c r="S14" s="175"/>
      <c r="T14" s="176"/>
      <c r="U14" s="174"/>
      <c r="V14" s="175"/>
    </row>
    <row r="15" spans="1:22" x14ac:dyDescent="0.3">
      <c r="C15" s="177" t="s">
        <v>79</v>
      </c>
      <c r="D15" s="178">
        <v>556</v>
      </c>
      <c r="E15" s="179"/>
      <c r="F15" s="179">
        <f>SUM(F3:F14)</f>
        <v>192</v>
      </c>
      <c r="G15" s="179"/>
      <c r="H15" s="180"/>
      <c r="I15" s="180">
        <f>SUM(I3:I14)</f>
        <v>486</v>
      </c>
      <c r="J15" s="180"/>
      <c r="K15" s="181"/>
      <c r="L15" s="181">
        <f>SUM(L3:L14)</f>
        <v>332</v>
      </c>
      <c r="M15" s="181"/>
      <c r="N15" s="182"/>
      <c r="O15" s="182">
        <f>SUM(O3:O14)</f>
        <v>535</v>
      </c>
      <c r="P15" s="182"/>
      <c r="Q15" s="183"/>
      <c r="R15" s="183">
        <f>SUM(R3:R14)</f>
        <v>171</v>
      </c>
      <c r="S15" s="183"/>
      <c r="T15" s="184"/>
      <c r="U15" s="184">
        <f>SUM(U3:U14)</f>
        <v>185</v>
      </c>
      <c r="V15" s="184"/>
    </row>
    <row r="16" spans="1:22" x14ac:dyDescent="0.3">
      <c r="C16" s="69" t="s">
        <v>80</v>
      </c>
      <c r="D16" s="69"/>
      <c r="E16" s="70"/>
      <c r="F16" s="185">
        <f>F15/556</f>
        <v>0.34532374100719426</v>
      </c>
      <c r="G16" s="185"/>
      <c r="H16" s="71"/>
      <c r="I16" s="186">
        <f>I15/556</f>
        <v>0.87410071942446044</v>
      </c>
      <c r="J16" s="186"/>
      <c r="K16" s="187"/>
      <c r="L16" s="187">
        <f>L15/556</f>
        <v>0.59712230215827333</v>
      </c>
      <c r="M16" s="187"/>
      <c r="N16" s="188"/>
      <c r="O16" s="188">
        <f>O15/556</f>
        <v>0.96223021582733814</v>
      </c>
      <c r="P16" s="188"/>
      <c r="Q16" s="189"/>
      <c r="R16" s="189">
        <f>R15/556</f>
        <v>0.30755395683453235</v>
      </c>
      <c r="S16" s="189"/>
      <c r="T16" s="190"/>
      <c r="U16" s="190">
        <f>U15/556</f>
        <v>0.33273381294964027</v>
      </c>
      <c r="V16" s="190"/>
    </row>
    <row r="17" spans="3:22" x14ac:dyDescent="0.3">
      <c r="C17" s="191" t="s">
        <v>81</v>
      </c>
      <c r="D17" s="192">
        <v>15.2</v>
      </c>
      <c r="E17" s="193"/>
      <c r="F17" s="193">
        <f>F15/35</f>
        <v>5.4857142857142858</v>
      </c>
      <c r="G17" s="193"/>
      <c r="H17" s="194"/>
      <c r="I17" s="194">
        <f>I15/35</f>
        <v>13.885714285714286</v>
      </c>
      <c r="J17" s="194"/>
      <c r="K17" s="195"/>
      <c r="L17" s="195">
        <f t="shared" ref="L17" si="0">L15/35</f>
        <v>9.4857142857142858</v>
      </c>
      <c r="M17" s="195"/>
      <c r="N17" s="196"/>
      <c r="O17" s="196">
        <v>15</v>
      </c>
      <c r="P17" s="196"/>
      <c r="Q17" s="197"/>
      <c r="R17" s="197">
        <f t="shared" ref="R17" si="1">R15/35</f>
        <v>4.8857142857142861</v>
      </c>
      <c r="S17" s="197"/>
      <c r="T17" s="198"/>
      <c r="U17" s="198">
        <f t="shared" ref="U17" si="2">U15/35</f>
        <v>5.2857142857142856</v>
      </c>
      <c r="V17" s="75"/>
    </row>
    <row r="18" spans="3:22" x14ac:dyDescent="0.3">
      <c r="C18" s="191" t="s">
        <v>82</v>
      </c>
      <c r="D18" s="69">
        <v>7</v>
      </c>
      <c r="E18" s="70"/>
      <c r="F18" s="70">
        <v>5</v>
      </c>
      <c r="G18" s="70"/>
      <c r="H18" s="71"/>
      <c r="I18" s="71">
        <v>5</v>
      </c>
      <c r="J18" s="71"/>
      <c r="K18" s="72"/>
      <c r="L18" s="72">
        <v>4</v>
      </c>
      <c r="M18" s="72"/>
      <c r="N18" s="73"/>
      <c r="O18" s="73">
        <v>7</v>
      </c>
      <c r="P18" s="73"/>
      <c r="Q18" s="74"/>
      <c r="R18" s="74">
        <v>4</v>
      </c>
      <c r="S18" s="74"/>
      <c r="T18" s="75"/>
      <c r="U18" s="75">
        <v>4</v>
      </c>
      <c r="V18" s="75"/>
    </row>
    <row r="19" spans="3:22" x14ac:dyDescent="0.3">
      <c r="C19" s="177" t="s">
        <v>83</v>
      </c>
      <c r="D19" s="178">
        <v>245</v>
      </c>
      <c r="E19" s="179"/>
      <c r="F19" s="179">
        <f>F18*35</f>
        <v>175</v>
      </c>
      <c r="G19" s="179"/>
      <c r="H19" s="180"/>
      <c r="I19" s="180">
        <f t="shared" ref="I19" si="3">I18*35</f>
        <v>175</v>
      </c>
      <c r="J19" s="71"/>
      <c r="K19" s="72"/>
      <c r="L19" s="181">
        <f>L18*35</f>
        <v>140</v>
      </c>
      <c r="M19" s="72"/>
      <c r="N19" s="73"/>
      <c r="O19" s="182">
        <v>245</v>
      </c>
      <c r="P19" s="73"/>
      <c r="Q19" s="74"/>
      <c r="R19" s="183">
        <f>R18*35</f>
        <v>140</v>
      </c>
      <c r="S19" s="74"/>
      <c r="T19" s="75"/>
      <c r="U19" s="184">
        <f>U18*35</f>
        <v>140</v>
      </c>
      <c r="V19" s="75"/>
    </row>
    <row r="20" spans="3:22" x14ac:dyDescent="0.3">
      <c r="C20" s="177" t="s">
        <v>84</v>
      </c>
      <c r="D20" s="178">
        <f>D15+D19</f>
        <v>801</v>
      </c>
      <c r="E20" s="179"/>
      <c r="F20" s="179">
        <f>F15+F19</f>
        <v>367</v>
      </c>
      <c r="G20" s="179"/>
      <c r="H20" s="180"/>
      <c r="I20" s="180">
        <f t="shared" ref="I20" si="4">I15+I19</f>
        <v>661</v>
      </c>
      <c r="J20" s="71"/>
      <c r="K20" s="72"/>
      <c r="L20" s="181">
        <f>L15+L19</f>
        <v>472</v>
      </c>
      <c r="M20" s="72"/>
      <c r="N20" s="73"/>
      <c r="O20" s="182">
        <v>780</v>
      </c>
      <c r="P20" s="73"/>
      <c r="Q20" s="74"/>
      <c r="R20" s="183">
        <f>R15+R19</f>
        <v>311</v>
      </c>
      <c r="S20" s="74"/>
      <c r="T20" s="75"/>
      <c r="U20" s="184">
        <f>U15+U19</f>
        <v>325</v>
      </c>
      <c r="V20" s="75"/>
    </row>
  </sheetData>
  <mergeCells count="58">
    <mergeCell ref="Q13:Q14"/>
    <mergeCell ref="R13:R14"/>
    <mergeCell ref="S13:S14"/>
    <mergeCell ref="T13:T14"/>
    <mergeCell ref="U13:U14"/>
    <mergeCell ref="V13:V14"/>
    <mergeCell ref="A13:A14"/>
    <mergeCell ref="E13:E14"/>
    <mergeCell ref="F13:F14"/>
    <mergeCell ref="G13:G14"/>
    <mergeCell ref="J13:J14"/>
    <mergeCell ref="P13:P14"/>
    <mergeCell ref="Q11:Q12"/>
    <mergeCell ref="R11:R12"/>
    <mergeCell ref="S11:S12"/>
    <mergeCell ref="T11:T12"/>
    <mergeCell ref="U11:U12"/>
    <mergeCell ref="V11:V12"/>
    <mergeCell ref="K11:K12"/>
    <mergeCell ref="L11:L12"/>
    <mergeCell ref="M11:M12"/>
    <mergeCell ref="N11:N12"/>
    <mergeCell ref="O11:O12"/>
    <mergeCell ref="P11:P12"/>
    <mergeCell ref="V9:V10"/>
    <mergeCell ref="A11:A12"/>
    <mergeCell ref="C11:C12"/>
    <mergeCell ref="D11:D12"/>
    <mergeCell ref="E11:E12"/>
    <mergeCell ref="F11:F12"/>
    <mergeCell ref="G11:G12"/>
    <mergeCell ref="H11:H12"/>
    <mergeCell ref="I11:I12"/>
    <mergeCell ref="J11:J12"/>
    <mergeCell ref="A9:A10"/>
    <mergeCell ref="G9:G10"/>
    <mergeCell ref="J9:J10"/>
    <mergeCell ref="M9:M10"/>
    <mergeCell ref="P9:P10"/>
    <mergeCell ref="S9:S10"/>
    <mergeCell ref="A7:A8"/>
    <mergeCell ref="G7:G8"/>
    <mergeCell ref="J7:J8"/>
    <mergeCell ref="M7:M8"/>
    <mergeCell ref="P7:P8"/>
    <mergeCell ref="V7:V8"/>
    <mergeCell ref="T1:V1"/>
    <mergeCell ref="A4:A6"/>
    <mergeCell ref="M4:M6"/>
    <mergeCell ref="P4:P6"/>
    <mergeCell ref="G5:G6"/>
    <mergeCell ref="J5:J6"/>
    <mergeCell ref="A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liste certifications</vt:lpstr>
      <vt:lpstr>Durée de la formation</vt:lpstr>
      <vt:lpstr>Equivalences</vt:lpstr>
      <vt:lpstr>'Durée de la formation'!Zone_d_impression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Christine Etieve</cp:lastModifiedBy>
  <cp:lastPrinted>2021-04-05T10:30:39Z</cp:lastPrinted>
  <dcterms:created xsi:type="dcterms:W3CDTF">2015-06-05T18:19:34Z</dcterms:created>
  <dcterms:modified xsi:type="dcterms:W3CDTF">2024-06-06T12:32:31Z</dcterms:modified>
</cp:coreProperties>
</file>